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1_play more football/Spielbetrieb/JUN E/"/>
    </mc:Choice>
  </mc:AlternateContent>
  <xr:revisionPtr revIDLastSave="5" documentId="8_{57438DE5-79B9-4F5B-9B62-6FBD2ABC66CD}" xr6:coauthVersionLast="46" xr6:coauthVersionMax="46" xr10:uidLastSave="{544089F6-A043-4767-89BF-A46036EC6007}"/>
  <bookViews>
    <workbookView xWindow="-98" yWindow="-98" windowWidth="20715" windowHeight="132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" l="1"/>
  <c r="A35" i="1"/>
  <c r="A34" i="1"/>
  <c r="A28" i="1"/>
  <c r="A27" i="1"/>
  <c r="A26" i="1"/>
  <c r="H21" i="1"/>
  <c r="H20" i="1"/>
  <c r="H19" i="1"/>
  <c r="A21" i="1"/>
  <c r="A20" i="1"/>
  <c r="A19" i="1"/>
  <c r="D25" i="1"/>
  <c r="B25" i="1"/>
  <c r="D21" i="1"/>
  <c r="B21" i="1"/>
  <c r="D20" i="1"/>
  <c r="B20" i="1"/>
  <c r="D27" i="1"/>
  <c r="B27" i="1"/>
  <c r="I35" i="1"/>
  <c r="I36" i="1"/>
  <c r="I34" i="1"/>
  <c r="O19" i="1"/>
  <c r="O20" i="1"/>
  <c r="O21" i="1"/>
  <c r="I26" i="1"/>
  <c r="I27" i="1"/>
  <c r="I28" i="1"/>
  <c r="G26" i="1"/>
  <c r="G27" i="1"/>
  <c r="G28" i="1"/>
  <c r="G19" i="1"/>
  <c r="G20" i="1"/>
  <c r="G21" i="1"/>
  <c r="B36" i="1"/>
  <c r="B35" i="1"/>
  <c r="D28" i="1"/>
  <c r="B28" i="1"/>
  <c r="D26" i="1"/>
  <c r="L21" i="1"/>
  <c r="J21" i="1"/>
  <c r="L20" i="1"/>
  <c r="J20" i="1"/>
  <c r="L19" i="1"/>
  <c r="J19" i="1"/>
  <c r="L18" i="1"/>
  <c r="D19" i="1"/>
  <c r="B19" i="1"/>
  <c r="D18" i="1"/>
  <c r="B18" i="1"/>
  <c r="G25" i="1"/>
  <c r="I25" i="1"/>
  <c r="D34" i="1"/>
  <c r="G34" i="1"/>
  <c r="G35" i="1"/>
  <c r="G36" i="1"/>
  <c r="O18" i="1"/>
  <c r="G18" i="1"/>
  <c r="A25" i="1"/>
  <c r="A18" i="1"/>
  <c r="H18" i="1"/>
  <c r="D35" i="1"/>
  <c r="D36" i="1"/>
  <c r="B34" i="1"/>
  <c r="B26" i="1"/>
  <c r="J18" i="1"/>
</calcChain>
</file>

<file path=xl/sharedStrings.xml><?xml version="1.0" encoding="utf-8"?>
<sst xmlns="http://schemas.openxmlformats.org/spreadsheetml/2006/main" count="45" uniqueCount="24">
  <si>
    <t>Platz 1</t>
  </si>
  <si>
    <t>:</t>
  </si>
  <si>
    <t>Resultat</t>
  </si>
  <si>
    <t>Platz 2</t>
  </si>
  <si>
    <t>Platz 3</t>
  </si>
  <si>
    <t>Zeit</t>
  </si>
  <si>
    <t>Start Turnier</t>
  </si>
  <si>
    <t>(Sieg = 1; Unentschieden = 0; Niederlage = 0)</t>
  </si>
  <si>
    <t>(Sieg = 2; Unentschieden = 1; Niederlage = 0)</t>
  </si>
  <si>
    <t>Spielplan Turnier Jun E</t>
  </si>
  <si>
    <t>Aufgebot Turnier Jun E</t>
  </si>
  <si>
    <t>Verantwortliche Person</t>
  </si>
  <si>
    <t>Kontakt</t>
  </si>
  <si>
    <t>Spieldatum</t>
  </si>
  <si>
    <t>Spielort / Sportplatz</t>
  </si>
  <si>
    <t>Adresse</t>
  </si>
  <si>
    <t>Bemerkungen</t>
  </si>
  <si>
    <t>Team 1</t>
  </si>
  <si>
    <t>Team 2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</si>
  <si>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</si>
  <si>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Team 3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</si>
  <si>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</t>
    </r>
    <r>
      <rPr>
        <sz val="11"/>
        <rFont val="Helvetia"/>
      </rPr>
      <t xml:space="preserve"> ist Organisator des Turniers!</t>
    </r>
  </si>
  <si>
    <t>1. Spielphase: 3 vs. 3 (4 x 8min)</t>
  </si>
  <si>
    <t>2. Spielphase: 6 vs. 6 (3 x 15min)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</si>
</sst>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/mm&quot; h&quot;;@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Helvetia"/>
    </font>
    <font>
      <b/>
      <sz val="18"/>
      <name val="Helvetia"/>
    </font>
    <font>
      <b/>
      <sz val="16"/>
      <name val="Helvetia"/>
    </font>
    <font>
      <sz val="10"/>
      <color theme="0"/>
      <name val="Helvetia"/>
    </font>
    <font>
      <sz val="11"/>
      <name val="Helvetia"/>
    </font>
    <font>
      <b/>
      <u/>
      <sz val="11"/>
      <name val="Helvetia"/>
    </font>
    <font>
      <sz val="13"/>
      <name val="Helvetia"/>
    </font>
    <font>
      <b/>
      <sz val="13"/>
      <name val="Helvetia"/>
    </font>
    <font>
      <sz val="16"/>
      <name val="Helvetia"/>
    </font>
    <font>
      <sz val="8"/>
      <name val="Helvetia"/>
    </font>
    <font>
      <b/>
      <sz val="14"/>
      <name val="Helvetia"/>
    </font>
    <font>
      <b/>
      <sz val="14"/>
      <color theme="0"/>
      <name val="Helvetia"/>
    </font>
    <font>
      <sz val="14"/>
      <name val="Helvetia"/>
    </font>
    <font>
      <sz val="14"/>
      <color theme="0"/>
      <name val="Helvetia"/>
    </font>
    <font>
      <b/>
      <sz val="10"/>
      <name val="Helvetia"/>
    </font>
    <font>
      <b/>
      <sz val="10"/>
      <color theme="0"/>
      <name val="Helvetia"/>
    </font>
    <font>
      <b/>
      <sz val="11"/>
      <name val="Helvetia"/>
    </font>
    <font>
      <sz val="10"/>
      <color rgb="FFFF0000"/>
      <name val="Helvetia"/>
    </font>
    <font>
      <b/>
      <sz val="10"/>
      <color rgb="FFFF0000"/>
      <name val="Helveti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20" fontId="2" fillId="0" borderId="0" xfId="1" applyNumberFormat="1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1" xfId="0" applyFont="1" applyFill="1" applyBorder="1" applyAlignment="1" applyProtection="1">
      <alignment horizontal="left" vertical="center"/>
    </xf>
    <xf numFmtId="164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Protection="1"/>
    <xf numFmtId="20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20" fontId="5" fillId="0" borderId="0" xfId="0" applyNumberFormat="1" applyFont="1" applyFill="1" applyProtection="1"/>
    <xf numFmtId="0" fontId="14" fillId="0" borderId="2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vertical="center"/>
      <protection locked="0" hidden="1"/>
    </xf>
    <xf numFmtId="164" fontId="8" fillId="2" borderId="1" xfId="1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9" fillId="0" borderId="1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20" fontId="5" fillId="0" borderId="0" xfId="0" applyNumberFormat="1" applyFont="1" applyAlignment="1" applyProtection="1">
      <alignment vertical="center"/>
    </xf>
    <xf numFmtId="0" fontId="19" fillId="0" borderId="0" xfId="0" applyFont="1" applyProtection="1"/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Protection="1"/>
    <xf numFmtId="0" fontId="20" fillId="0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164" fontId="14" fillId="0" borderId="1" xfId="0" applyNumberFormat="1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2" fillId="0" borderId="0" xfId="0" quotePrefix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GridLines="0" tabSelected="1" zoomScale="77" zoomScaleNormal="77" workbookViewId="0">
      <selection activeCell="A10" sqref="A10:B10"/>
    </sheetView>
  </sheetViews>
  <sheetFormatPr baseColWidth="10" defaultColWidth="11.3984375" defaultRowHeight="12.75"/>
  <cols>
    <col min="1" max="1" width="19.73046875" style="1" customWidth="1"/>
    <col min="2" max="2" width="29.86328125" style="1" customWidth="1"/>
    <col min="3" max="3" width="7.73046875" style="65" customWidth="1"/>
    <col min="4" max="4" width="29.86328125" style="1" customWidth="1"/>
    <col min="5" max="6" width="6.59765625" style="1" customWidth="1"/>
    <col min="7" max="8" width="9.3984375" style="1" customWidth="1"/>
    <col min="9" max="9" width="9.265625" style="1" customWidth="1"/>
    <col min="10" max="10" width="29.86328125" style="1" customWidth="1"/>
    <col min="11" max="11" width="7.73046875" style="1" customWidth="1"/>
    <col min="12" max="12" width="29.86328125" style="1" customWidth="1"/>
    <col min="13" max="14" width="6.73046875" style="1" customWidth="1"/>
    <col min="15" max="15" width="6.59765625" style="45" customWidth="1"/>
    <col min="16" max="16" width="11.3984375" style="45"/>
    <col min="17" max="17" width="11.3984375" style="68"/>
    <col min="18" max="16384" width="11.3984375" style="1"/>
  </cols>
  <sheetData>
    <row r="1" spans="1:17" ht="34.5" customHeight="1">
      <c r="A1" s="76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32">
        <v>0.33333333333333331</v>
      </c>
    </row>
    <row r="2" spans="1:17" s="3" customFormat="1" ht="13.9">
      <c r="A2" s="2" t="s">
        <v>21</v>
      </c>
      <c r="B2" s="2"/>
      <c r="C2" s="58"/>
      <c r="D2" s="2"/>
      <c r="E2" s="2"/>
      <c r="O2" s="4"/>
      <c r="P2" s="32">
        <v>0.34375</v>
      </c>
      <c r="Q2" s="69"/>
    </row>
    <row r="3" spans="1:17" s="3" customFormat="1" ht="9" customHeight="1">
      <c r="A3" s="5"/>
      <c r="B3" s="5"/>
      <c r="C3" s="59"/>
      <c r="D3" s="5"/>
      <c r="O3" s="4"/>
      <c r="P3" s="32">
        <v>0.35416666666666669</v>
      </c>
      <c r="Q3" s="69"/>
    </row>
    <row r="4" spans="1:17" s="3" customFormat="1" ht="16.5" customHeight="1">
      <c r="A4" s="6" t="s">
        <v>17</v>
      </c>
      <c r="B4" s="51"/>
      <c r="C4" s="59"/>
      <c r="D4" s="6" t="s">
        <v>6</v>
      </c>
      <c r="F4" s="7"/>
      <c r="G4" s="7"/>
      <c r="H4" s="83" t="s">
        <v>14</v>
      </c>
      <c r="I4" s="83"/>
      <c r="J4" s="83"/>
      <c r="K4" s="83"/>
      <c r="L4" s="83"/>
      <c r="M4" s="83"/>
      <c r="N4" s="83"/>
      <c r="O4" s="4"/>
      <c r="P4" s="32">
        <v>0.36458333333333331</v>
      </c>
      <c r="Q4" s="69"/>
    </row>
    <row r="5" spans="1:17" s="3" customFormat="1" ht="16.899999999999999">
      <c r="A5" s="6" t="s">
        <v>18</v>
      </c>
      <c r="B5" s="51"/>
      <c r="C5" s="59"/>
      <c r="D5" s="52">
        <v>0</v>
      </c>
      <c r="E5" s="8"/>
      <c r="H5" s="84"/>
      <c r="I5" s="84"/>
      <c r="J5" s="84"/>
      <c r="K5" s="84"/>
      <c r="L5" s="84"/>
      <c r="M5" s="84"/>
      <c r="N5" s="84"/>
      <c r="O5" s="4"/>
      <c r="P5" s="32">
        <v>0.375</v>
      </c>
      <c r="Q5" s="69"/>
    </row>
    <row r="6" spans="1:17" s="3" customFormat="1" ht="16.5" customHeight="1">
      <c r="A6" s="6" t="s">
        <v>20</v>
      </c>
      <c r="B6" s="51"/>
      <c r="C6" s="59"/>
      <c r="D6" s="5"/>
      <c r="H6" s="83" t="s">
        <v>15</v>
      </c>
      <c r="I6" s="83"/>
      <c r="J6" s="83"/>
      <c r="K6" s="83"/>
      <c r="L6" s="83"/>
      <c r="M6" s="83"/>
      <c r="N6" s="83"/>
      <c r="O6" s="4"/>
      <c r="P6" s="32">
        <v>0.38541666666666669</v>
      </c>
      <c r="Q6" s="69"/>
    </row>
    <row r="7" spans="1:17" s="3" customFormat="1" ht="16.5" customHeight="1">
      <c r="C7" s="53"/>
      <c r="H7" s="84"/>
      <c r="I7" s="84"/>
      <c r="J7" s="84"/>
      <c r="K7" s="84"/>
      <c r="L7" s="84"/>
      <c r="M7" s="84"/>
      <c r="N7" s="84"/>
      <c r="O7" s="4"/>
      <c r="P7" s="32">
        <v>0.39583333333333331</v>
      </c>
      <c r="Q7" s="69"/>
    </row>
    <row r="8" spans="1:17" s="3" customFormat="1" ht="16.899999999999999">
      <c r="C8" s="53"/>
      <c r="H8" s="66"/>
      <c r="I8" s="50"/>
      <c r="J8" s="50"/>
      <c r="K8" s="50"/>
      <c r="L8" s="50"/>
      <c r="M8" s="50"/>
      <c r="N8" s="50"/>
      <c r="O8" s="4"/>
      <c r="P8" s="32">
        <v>0.40625</v>
      </c>
      <c r="Q8" s="69"/>
    </row>
    <row r="9" spans="1:17" s="3" customFormat="1" ht="16.5" customHeight="1">
      <c r="A9" s="55" t="s">
        <v>11</v>
      </c>
      <c r="B9" s="39"/>
      <c r="C9" s="53"/>
      <c r="D9" s="6" t="s">
        <v>13</v>
      </c>
      <c r="H9" s="82" t="s">
        <v>16</v>
      </c>
      <c r="I9" s="82"/>
      <c r="J9" s="82"/>
      <c r="K9" s="82"/>
      <c r="L9" s="82"/>
      <c r="M9" s="82"/>
      <c r="N9" s="82"/>
      <c r="O9" s="4"/>
      <c r="P9" s="32">
        <v>0.41666666666666669</v>
      </c>
      <c r="Q9" s="69"/>
    </row>
    <row r="10" spans="1:17" s="3" customFormat="1" ht="16.5" customHeight="1">
      <c r="A10" s="81"/>
      <c r="B10" s="81"/>
      <c r="C10" s="53"/>
      <c r="D10" s="54"/>
      <c r="H10" s="85"/>
      <c r="I10" s="85"/>
      <c r="J10" s="85"/>
      <c r="K10" s="85"/>
      <c r="L10" s="85"/>
      <c r="M10" s="85"/>
      <c r="N10" s="85"/>
      <c r="O10" s="4"/>
      <c r="P10" s="32">
        <v>0.42708333333333331</v>
      </c>
      <c r="Q10" s="69"/>
    </row>
    <row r="11" spans="1:17" s="3" customFormat="1" ht="16.5" customHeight="1">
      <c r="A11" s="82" t="s">
        <v>12</v>
      </c>
      <c r="B11" s="82"/>
      <c r="C11" s="53"/>
      <c r="H11" s="85"/>
      <c r="I11" s="85"/>
      <c r="J11" s="85"/>
      <c r="K11" s="85"/>
      <c r="L11" s="85"/>
      <c r="M11" s="85"/>
      <c r="N11" s="85"/>
      <c r="O11" s="4"/>
      <c r="P11" s="32">
        <v>0.4375</v>
      </c>
      <c r="Q11" s="69"/>
    </row>
    <row r="12" spans="1:17" s="3" customFormat="1" ht="16.5" customHeight="1">
      <c r="A12" s="81"/>
      <c r="B12" s="81"/>
      <c r="C12" s="53"/>
      <c r="H12" s="85"/>
      <c r="I12" s="85"/>
      <c r="J12" s="85"/>
      <c r="K12" s="85"/>
      <c r="L12" s="85"/>
      <c r="M12" s="85"/>
      <c r="N12" s="85"/>
      <c r="O12" s="4"/>
      <c r="P12" s="32">
        <v>0.44791666666666669</v>
      </c>
      <c r="Q12" s="69"/>
    </row>
    <row r="13" spans="1:17" s="3" customFormat="1" ht="28.5" customHeight="1">
      <c r="A13" s="86" t="s">
        <v>19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4"/>
      <c r="P13" s="32">
        <v>0.45833333333333331</v>
      </c>
      <c r="Q13" s="69"/>
    </row>
    <row r="14" spans="1:17" ht="32.25" customHeight="1">
      <c r="A14" s="76" t="s">
        <v>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32">
        <v>0.46875</v>
      </c>
      <c r="Q14" s="70"/>
    </row>
    <row r="15" spans="1:17" s="3" customFormat="1" ht="20.65">
      <c r="A15" s="9" t="s">
        <v>22</v>
      </c>
      <c r="B15" s="10"/>
      <c r="C15" s="60"/>
      <c r="O15" s="4"/>
      <c r="P15" s="32">
        <v>0.47916666666666669</v>
      </c>
      <c r="Q15" s="69"/>
    </row>
    <row r="16" spans="1:17" s="3" customFormat="1" ht="13.5">
      <c r="A16" s="2" t="s">
        <v>7</v>
      </c>
      <c r="B16" s="2"/>
      <c r="C16" s="61"/>
      <c r="O16" s="4"/>
      <c r="P16" s="32">
        <v>0.48958333333333331</v>
      </c>
      <c r="Q16" s="69"/>
    </row>
    <row r="17" spans="1:17" s="3" customFormat="1" ht="17.649999999999999">
      <c r="A17" s="11" t="s">
        <v>5</v>
      </c>
      <c r="B17" s="72" t="s">
        <v>0</v>
      </c>
      <c r="C17" s="73"/>
      <c r="D17" s="74"/>
      <c r="E17" s="72" t="s">
        <v>2</v>
      </c>
      <c r="F17" s="74"/>
      <c r="G17" s="57"/>
      <c r="H17" s="79" t="s">
        <v>5</v>
      </c>
      <c r="I17" s="79"/>
      <c r="J17" s="72" t="s">
        <v>3</v>
      </c>
      <c r="K17" s="73"/>
      <c r="L17" s="74"/>
      <c r="M17" s="78" t="s">
        <v>2</v>
      </c>
      <c r="N17" s="78"/>
      <c r="O17" s="33"/>
      <c r="P17" s="32">
        <v>0.5</v>
      </c>
      <c r="Q17" s="69"/>
    </row>
    <row r="18" spans="1:17" s="3" customFormat="1" ht="17.25">
      <c r="A18" s="12">
        <f>D5</f>
        <v>0</v>
      </c>
      <c r="B18" s="13" t="str">
        <f>CONCATENATE(B4," ",1)</f>
        <v xml:space="preserve"> 1</v>
      </c>
      <c r="C18" s="14" t="s">
        <v>1</v>
      </c>
      <c r="D18" s="15" t="str">
        <f>CONCATENATE(B5," ",1)</f>
        <v xml:space="preserve"> 1</v>
      </c>
      <c r="E18" s="37"/>
      <c r="F18" s="56"/>
      <c r="G18" s="16">
        <f>IF(E18&gt;F18,1)+IF(E18&lt;F18,0)+IF(E18=F18,0)</f>
        <v>0</v>
      </c>
      <c r="H18" s="80">
        <f>D5</f>
        <v>0</v>
      </c>
      <c r="I18" s="80"/>
      <c r="J18" s="13" t="str">
        <f>CONCATENATE(B6," ",1)</f>
        <v xml:space="preserve"> 1</v>
      </c>
      <c r="K18" s="14" t="s">
        <v>1</v>
      </c>
      <c r="L18" s="15" t="str">
        <f>CONCATENATE(B4," ",2)</f>
        <v xml:space="preserve"> 2</v>
      </c>
      <c r="M18" s="56"/>
      <c r="N18" s="38"/>
      <c r="O18" s="33">
        <f>IF(M18&gt;N18,1)+IF(M18&lt;N18,0)+IF(M18=N18,0)</f>
        <v>0</v>
      </c>
      <c r="P18" s="32">
        <v>0.51041666666666663</v>
      </c>
      <c r="Q18" s="69"/>
    </row>
    <row r="19" spans="1:17" s="3" customFormat="1" ht="17.25">
      <c r="A19" s="12">
        <f>$D$5+"00:10"</f>
        <v>6.9444444444444441E-3</v>
      </c>
      <c r="B19" s="13" t="str">
        <f>CONCATENATE(B5," ",1)</f>
        <v xml:space="preserve"> 1</v>
      </c>
      <c r="C19" s="14" t="s">
        <v>1</v>
      </c>
      <c r="D19" s="15" t="str">
        <f>CONCATENATE(B6," ",1)</f>
        <v xml:space="preserve"> 1</v>
      </c>
      <c r="E19" s="56"/>
      <c r="F19" s="56"/>
      <c r="G19" s="16">
        <f t="shared" ref="G19:G21" si="0">IF(E19&gt;F19,1)+IF(E19&lt;F19,0)+IF(E19=F19,0)</f>
        <v>0</v>
      </c>
      <c r="H19" s="80">
        <f>$D$5+"00:10"</f>
        <v>6.9444444444444441E-3</v>
      </c>
      <c r="I19" s="80"/>
      <c r="J19" s="13" t="str">
        <f>CONCATENATE(B4," ",1)</f>
        <v xml:space="preserve"> 1</v>
      </c>
      <c r="K19" s="26" t="s">
        <v>1</v>
      </c>
      <c r="L19" s="15" t="str">
        <f>CONCATENATE(B5," ",2)</f>
        <v xml:space="preserve"> 2</v>
      </c>
      <c r="M19" s="56"/>
      <c r="N19" s="38"/>
      <c r="O19" s="33">
        <f t="shared" ref="O19:O21" si="1">IF(M19&gt;N19,1)+IF(M19&lt;N19,0)+IF(M19=N19,0)</f>
        <v>0</v>
      </c>
      <c r="P19" s="32">
        <v>0.52083333333333337</v>
      </c>
      <c r="Q19" s="69"/>
    </row>
    <row r="20" spans="1:17" s="3" customFormat="1" ht="17.25">
      <c r="A20" s="12">
        <f>$D$5+"00:20"</f>
        <v>1.3888888888888888E-2</v>
      </c>
      <c r="B20" s="13" t="str">
        <f>CONCATENATE(B5," ",2)</f>
        <v xml:space="preserve"> 2</v>
      </c>
      <c r="C20" s="26" t="s">
        <v>1</v>
      </c>
      <c r="D20" s="15" t="str">
        <f>CONCATENATE(B4," ",2)</f>
        <v xml:space="preserve"> 2</v>
      </c>
      <c r="E20" s="56"/>
      <c r="F20" s="56"/>
      <c r="G20" s="16">
        <f t="shared" si="0"/>
        <v>0</v>
      </c>
      <c r="H20" s="80">
        <f>$D$5+"00:20"</f>
        <v>1.3888888888888888E-2</v>
      </c>
      <c r="I20" s="80"/>
      <c r="J20" s="13" t="str">
        <f>CONCATENATE(B5," ",1)</f>
        <v xml:space="preserve"> 1</v>
      </c>
      <c r="K20" s="29" t="s">
        <v>1</v>
      </c>
      <c r="L20" s="15" t="str">
        <f>CONCATENATE(B6," ",2)</f>
        <v xml:space="preserve"> 2</v>
      </c>
      <c r="M20" s="56"/>
      <c r="N20" s="38"/>
      <c r="O20" s="33">
        <f t="shared" si="1"/>
        <v>0</v>
      </c>
      <c r="P20" s="32">
        <v>0.53125</v>
      </c>
      <c r="Q20" s="69"/>
    </row>
    <row r="21" spans="1:17" s="3" customFormat="1" ht="17.25">
      <c r="A21" s="12">
        <f>$D$5+"00:30"</f>
        <v>2.0833333333333332E-2</v>
      </c>
      <c r="B21" s="13" t="str">
        <f>CONCATENATE(B6," ",2)</f>
        <v xml:space="preserve"> 2</v>
      </c>
      <c r="C21" s="26" t="s">
        <v>1</v>
      </c>
      <c r="D21" s="15" t="str">
        <f>CONCATENATE(B4," ",1)</f>
        <v xml:space="preserve"> 1</v>
      </c>
      <c r="E21" s="56"/>
      <c r="F21" s="56"/>
      <c r="G21" s="16">
        <f t="shared" si="0"/>
        <v>0</v>
      </c>
      <c r="H21" s="80">
        <f>$D$5+"00:30"</f>
        <v>2.0833333333333332E-2</v>
      </c>
      <c r="I21" s="80"/>
      <c r="J21" s="13" t="str">
        <f>CONCATENATE(B5," ",2)</f>
        <v xml:space="preserve"> 2</v>
      </c>
      <c r="K21" s="26" t="s">
        <v>1</v>
      </c>
      <c r="L21" s="15" t="str">
        <f>CONCATENATE(B6," ",1)</f>
        <v xml:space="preserve"> 1</v>
      </c>
      <c r="M21" s="56"/>
      <c r="N21" s="38"/>
      <c r="O21" s="33">
        <f t="shared" si="1"/>
        <v>0</v>
      </c>
      <c r="P21" s="32">
        <v>0.54166666666666663</v>
      </c>
      <c r="Q21" s="69"/>
    </row>
    <row r="22" spans="1:17" s="3" customFormat="1" ht="17.25">
      <c r="A22" s="17"/>
      <c r="B22" s="18"/>
      <c r="C22" s="62"/>
      <c r="D22" s="18"/>
      <c r="E22" s="18"/>
      <c r="F22" s="18"/>
      <c r="G22" s="16"/>
      <c r="H22" s="16"/>
      <c r="I22" s="29"/>
      <c r="J22" s="19"/>
      <c r="K22" s="18"/>
      <c r="L22" s="18"/>
      <c r="M22" s="18"/>
      <c r="N22" s="18"/>
      <c r="O22" s="46"/>
      <c r="P22" s="32">
        <v>0.55208333333333337</v>
      </c>
      <c r="Q22" s="69"/>
    </row>
    <row r="23" spans="1:17" s="3" customFormat="1" ht="17.25">
      <c r="A23" s="17"/>
      <c r="B23" s="18"/>
      <c r="C23" s="62"/>
      <c r="D23" s="18"/>
      <c r="E23" s="18"/>
      <c r="F23" s="18"/>
      <c r="G23" s="16"/>
      <c r="H23" s="16"/>
      <c r="I23" s="29"/>
      <c r="J23" s="19"/>
      <c r="K23" s="18"/>
      <c r="L23" s="18"/>
      <c r="M23" s="18"/>
      <c r="N23" s="18"/>
      <c r="O23" s="46"/>
      <c r="P23" s="32">
        <v>0.5625</v>
      </c>
      <c r="Q23" s="69"/>
    </row>
    <row r="24" spans="1:17" s="3" customFormat="1" ht="17.649999999999999">
      <c r="A24" s="11" t="s">
        <v>5</v>
      </c>
      <c r="B24" s="72" t="s">
        <v>4</v>
      </c>
      <c r="C24" s="73"/>
      <c r="D24" s="74"/>
      <c r="E24" s="78" t="s">
        <v>2</v>
      </c>
      <c r="F24" s="78"/>
      <c r="G24" s="16"/>
      <c r="H24" s="16"/>
      <c r="I24" s="16"/>
      <c r="J24" s="40"/>
      <c r="K24" s="75"/>
      <c r="L24" s="75"/>
      <c r="M24" s="75"/>
      <c r="N24" s="75"/>
      <c r="O24" s="75"/>
      <c r="P24" s="32">
        <v>0.57291666666666663</v>
      </c>
      <c r="Q24" s="69"/>
    </row>
    <row r="25" spans="1:17" s="3" customFormat="1" ht="17.25">
      <c r="A25" s="12">
        <f>D5</f>
        <v>0</v>
      </c>
      <c r="B25" s="13" t="str">
        <f>CONCATENATE(B6," ",2)</f>
        <v xml:space="preserve"> 2</v>
      </c>
      <c r="C25" s="14" t="s">
        <v>1</v>
      </c>
      <c r="D25" s="15" t="str">
        <f>CONCATENATE(B5," ",2)</f>
        <v xml:space="preserve"> 2</v>
      </c>
      <c r="E25" s="37"/>
      <c r="F25" s="56"/>
      <c r="G25" s="16">
        <f t="shared" ref="G25:G28" si="2">IF(E25&gt;F25,1)+IF(E25&lt;F25,0)+IF(E25=F25,0)</f>
        <v>0</v>
      </c>
      <c r="H25" s="16"/>
      <c r="I25" s="16">
        <f t="shared" ref="I25:I28" si="3">IF(F25&gt;E25,1)+IF(F25&lt;E25,0)+IF(F25=E25,0)</f>
        <v>0</v>
      </c>
      <c r="J25" s="41"/>
      <c r="K25" s="28"/>
      <c r="L25" s="29"/>
      <c r="M25" s="28"/>
      <c r="N25" s="29"/>
      <c r="O25" s="47"/>
      <c r="P25" s="32">
        <v>0.58333333333333337</v>
      </c>
      <c r="Q25" s="69"/>
    </row>
    <row r="26" spans="1:17" s="3" customFormat="1" ht="17.25">
      <c r="A26" s="12">
        <f>$D$5+"00:10"</f>
        <v>6.9444444444444441E-3</v>
      </c>
      <c r="B26" s="13" t="str">
        <f>CONCATENATE(B4," ",2)</f>
        <v xml:space="preserve"> 2</v>
      </c>
      <c r="C26" s="14" t="s">
        <v>1</v>
      </c>
      <c r="D26" s="15" t="str">
        <f>CONCATENATE(B6," ",2)</f>
        <v xml:space="preserve"> 2</v>
      </c>
      <c r="E26" s="56"/>
      <c r="F26" s="56"/>
      <c r="G26" s="16">
        <f t="shared" si="2"/>
        <v>0</v>
      </c>
      <c r="H26" s="16"/>
      <c r="I26" s="16">
        <f t="shared" si="3"/>
        <v>0</v>
      </c>
      <c r="J26" s="41"/>
      <c r="K26" s="28"/>
      <c r="L26" s="29"/>
      <c r="M26" s="28"/>
      <c r="N26" s="29"/>
      <c r="O26" s="47"/>
      <c r="P26" s="32">
        <v>0.59375</v>
      </c>
      <c r="Q26" s="69"/>
    </row>
    <row r="27" spans="1:17" s="3" customFormat="1" ht="17.25">
      <c r="A27" s="12">
        <f>$D$5+"00:20"</f>
        <v>1.3888888888888888E-2</v>
      </c>
      <c r="B27" s="13" t="str">
        <f>CONCATENATE(B6," ",1)</f>
        <v xml:space="preserve"> 1</v>
      </c>
      <c r="C27" s="14" t="s">
        <v>1</v>
      </c>
      <c r="D27" s="15" t="str">
        <f>CONCATENATE(B4," ",1)</f>
        <v xml:space="preserve"> 1</v>
      </c>
      <c r="E27" s="56"/>
      <c r="F27" s="56"/>
      <c r="G27" s="16">
        <f t="shared" si="2"/>
        <v>0</v>
      </c>
      <c r="H27" s="16"/>
      <c r="I27" s="16">
        <f t="shared" si="3"/>
        <v>0</v>
      </c>
      <c r="J27" s="41"/>
      <c r="K27" s="28"/>
      <c r="L27" s="29"/>
      <c r="M27" s="28"/>
      <c r="N27" s="29"/>
      <c r="O27" s="47"/>
      <c r="P27" s="32">
        <v>0.60416666666666663</v>
      </c>
      <c r="Q27" s="69"/>
    </row>
    <row r="28" spans="1:17" s="3" customFormat="1" ht="17.25">
      <c r="A28" s="12">
        <f>$D$5+"00:30"</f>
        <v>2.0833333333333332E-2</v>
      </c>
      <c r="B28" s="13" t="str">
        <f>CONCATENATE(B4," ",2)</f>
        <v xml:space="preserve"> 2</v>
      </c>
      <c r="C28" s="26" t="s">
        <v>1</v>
      </c>
      <c r="D28" s="15" t="str">
        <f>CONCATENATE(B5," ",1)</f>
        <v xml:space="preserve"> 1</v>
      </c>
      <c r="E28" s="56"/>
      <c r="F28" s="56"/>
      <c r="G28" s="16">
        <f t="shared" si="2"/>
        <v>0</v>
      </c>
      <c r="H28" s="16"/>
      <c r="I28" s="16">
        <f t="shared" si="3"/>
        <v>0</v>
      </c>
      <c r="J28" s="41"/>
      <c r="K28" s="28"/>
      <c r="L28" s="29"/>
      <c r="M28" s="28"/>
      <c r="N28" s="29"/>
      <c r="O28" s="47"/>
      <c r="P28" s="32">
        <v>0.61458333333333337</v>
      </c>
      <c r="Q28" s="69"/>
    </row>
    <row r="29" spans="1:17" s="3" customFormat="1" ht="17.25">
      <c r="A29" s="20"/>
      <c r="B29" s="21"/>
      <c r="C29" s="63"/>
      <c r="D29" s="21"/>
      <c r="E29" s="21"/>
      <c r="F29" s="21"/>
      <c r="G29" s="16"/>
      <c r="H29" s="16"/>
      <c r="I29" s="16"/>
      <c r="J29" s="42"/>
      <c r="K29" s="21"/>
      <c r="L29" s="21"/>
      <c r="M29" s="21"/>
      <c r="N29" s="21"/>
      <c r="O29" s="4"/>
      <c r="P29" s="32">
        <v>0.625</v>
      </c>
      <c r="Q29" s="69"/>
    </row>
    <row r="30" spans="1:17" s="3" customFormat="1" ht="13.5" customHeight="1">
      <c r="A30" s="20"/>
      <c r="B30" s="21"/>
      <c r="C30" s="63"/>
      <c r="D30" s="21"/>
      <c r="E30" s="21"/>
      <c r="F30" s="21"/>
      <c r="G30" s="16"/>
      <c r="H30" s="16"/>
      <c r="I30" s="16"/>
      <c r="J30" s="42"/>
      <c r="K30" s="21"/>
      <c r="L30" s="21"/>
      <c r="M30" s="21"/>
      <c r="N30" s="21"/>
      <c r="O30" s="4"/>
      <c r="P30" s="32">
        <v>0.63541666666666663</v>
      </c>
      <c r="Q30" s="69"/>
    </row>
    <row r="31" spans="1:17" s="3" customFormat="1" ht="20.65">
      <c r="A31" s="22" t="s">
        <v>23</v>
      </c>
      <c r="B31" s="23"/>
      <c r="C31" s="63"/>
      <c r="D31" s="21"/>
      <c r="E31" s="21"/>
      <c r="F31" s="21"/>
      <c r="G31" s="16"/>
      <c r="H31" s="16"/>
      <c r="I31" s="16"/>
      <c r="J31" s="42"/>
      <c r="K31" s="21"/>
      <c r="L31" s="21"/>
      <c r="M31" s="21"/>
      <c r="N31" s="21"/>
      <c r="O31" s="4"/>
      <c r="P31" s="32">
        <v>0.64583333333333337</v>
      </c>
      <c r="Q31" s="69"/>
    </row>
    <row r="32" spans="1:17" s="3" customFormat="1" ht="17.25">
      <c r="A32" s="24" t="s">
        <v>8</v>
      </c>
      <c r="B32" s="24"/>
      <c r="C32" s="64"/>
      <c r="D32" s="21"/>
      <c r="E32" s="21"/>
      <c r="F32" s="21"/>
      <c r="G32" s="16"/>
      <c r="H32" s="16"/>
      <c r="I32" s="16"/>
      <c r="J32" s="43"/>
      <c r="K32" s="30"/>
      <c r="L32" s="30"/>
      <c r="M32" s="30"/>
      <c r="N32" s="30"/>
      <c r="O32" s="48"/>
      <c r="P32" s="32">
        <v>0.65625</v>
      </c>
      <c r="Q32" s="69"/>
    </row>
    <row r="33" spans="1:17" s="3" customFormat="1" ht="17.649999999999999">
      <c r="A33" s="11" t="s">
        <v>5</v>
      </c>
      <c r="B33" s="72" t="s">
        <v>0</v>
      </c>
      <c r="C33" s="73"/>
      <c r="D33" s="74"/>
      <c r="E33" s="78" t="s">
        <v>2</v>
      </c>
      <c r="F33" s="78"/>
      <c r="G33" s="16"/>
      <c r="H33" s="16"/>
      <c r="I33" s="16"/>
      <c r="J33" s="44"/>
      <c r="K33" s="75"/>
      <c r="L33" s="75"/>
      <c r="M33" s="75"/>
      <c r="N33" s="75"/>
      <c r="O33" s="75"/>
      <c r="P33" s="32">
        <v>0.66666666666666663</v>
      </c>
      <c r="Q33" s="69"/>
    </row>
    <row r="34" spans="1:17" s="3" customFormat="1" ht="17.25">
      <c r="A34" s="12">
        <f>$D$5+"00:48"</f>
        <v>3.3333333333333333E-2</v>
      </c>
      <c r="B34" s="35">
        <f>B4</f>
        <v>0</v>
      </c>
      <c r="C34" s="14" t="s">
        <v>1</v>
      </c>
      <c r="D34" s="36">
        <f>B5</f>
        <v>0</v>
      </c>
      <c r="E34" s="56"/>
      <c r="F34" s="56"/>
      <c r="G34" s="16">
        <f t="shared" ref="G34:G36" si="4">IF(E34&gt;F34,2)+IF(E34&lt;F34,0)+IF(E34=F34,1)</f>
        <v>1</v>
      </c>
      <c r="H34" s="16"/>
      <c r="I34" s="16">
        <f>IF(F34&gt;E34,2)+IF(F34&lt;E34,0)+IF(F34=E34,1)</f>
        <v>1</v>
      </c>
      <c r="J34" s="41"/>
      <c r="K34" s="28"/>
      <c r="L34" s="29"/>
      <c r="M34" s="28"/>
      <c r="N34" s="29"/>
      <c r="O34" s="47"/>
      <c r="P34" s="32">
        <v>0.67708333333333337</v>
      </c>
      <c r="Q34" s="69"/>
    </row>
    <row r="35" spans="1:17" s="3" customFormat="1" ht="17.25">
      <c r="A35" s="12">
        <f>$D$5+"01:08"</f>
        <v>4.7222222222222221E-2</v>
      </c>
      <c r="B35" s="35">
        <f>B6</f>
        <v>0</v>
      </c>
      <c r="C35" s="14" t="s">
        <v>1</v>
      </c>
      <c r="D35" s="36">
        <f>B4</f>
        <v>0</v>
      </c>
      <c r="E35" s="56"/>
      <c r="F35" s="56"/>
      <c r="G35" s="16">
        <f t="shared" si="4"/>
        <v>1</v>
      </c>
      <c r="H35" s="16"/>
      <c r="I35" s="16">
        <f t="shared" ref="I35:I36" si="5">IF(F35&gt;E35,2)+IF(F35&lt;E35,0)+IF(F35=E35,1)</f>
        <v>1</v>
      </c>
      <c r="J35" s="41"/>
      <c r="K35" s="28"/>
      <c r="L35" s="29"/>
      <c r="M35" s="28"/>
      <c r="N35" s="29"/>
      <c r="O35" s="47"/>
      <c r="P35" s="32">
        <v>0.6875</v>
      </c>
      <c r="Q35" s="69"/>
    </row>
    <row r="36" spans="1:17" s="3" customFormat="1" ht="17.25">
      <c r="A36" s="12">
        <f>$D$5+"01:28"</f>
        <v>6.1111111111111116E-2</v>
      </c>
      <c r="B36" s="35">
        <f>B5</f>
        <v>0</v>
      </c>
      <c r="C36" s="26" t="s">
        <v>1</v>
      </c>
      <c r="D36" s="36">
        <f>B6</f>
        <v>0</v>
      </c>
      <c r="E36" s="56"/>
      <c r="F36" s="56"/>
      <c r="G36" s="16">
        <f t="shared" si="4"/>
        <v>1</v>
      </c>
      <c r="H36" s="16"/>
      <c r="I36" s="16">
        <f t="shared" si="5"/>
        <v>1</v>
      </c>
      <c r="J36" s="41"/>
      <c r="K36" s="28"/>
      <c r="L36" s="29"/>
      <c r="M36" s="28"/>
      <c r="N36" s="29"/>
      <c r="O36" s="47"/>
      <c r="P36" s="67">
        <v>0.69791666666666663</v>
      </c>
      <c r="Q36" s="69"/>
    </row>
    <row r="37" spans="1:17" s="3" customFormat="1">
      <c r="C37" s="53"/>
      <c r="I37" s="4"/>
      <c r="J37" s="4"/>
      <c r="O37" s="4"/>
      <c r="P37" s="67">
        <v>0.70833333333333337</v>
      </c>
      <c r="Q37" s="69"/>
    </row>
    <row r="38" spans="1:17" s="3" customFormat="1" ht="9.75" customHeight="1">
      <c r="A38" s="1"/>
      <c r="C38" s="65"/>
      <c r="D38" s="1"/>
      <c r="E38" s="1"/>
      <c r="F38" s="1"/>
      <c r="G38" s="1"/>
      <c r="H38" s="1"/>
      <c r="I38" s="1"/>
      <c r="J38" s="27"/>
      <c r="O38" s="4"/>
      <c r="P38" s="34">
        <v>0.71875</v>
      </c>
      <c r="Q38" s="69"/>
    </row>
    <row r="39" spans="1:17" s="3" customFormat="1">
      <c r="A39" s="1"/>
      <c r="B39" s="1"/>
      <c r="C39" s="65"/>
      <c r="D39" s="1"/>
      <c r="E39" s="1"/>
      <c r="F39" s="1"/>
      <c r="G39" s="1"/>
      <c r="H39" s="1"/>
      <c r="I39" s="1"/>
      <c r="J39" s="1"/>
      <c r="O39" s="4"/>
      <c r="P39" s="34">
        <v>0.72916666666666663</v>
      </c>
      <c r="Q39" s="69"/>
    </row>
    <row r="40" spans="1:17" s="3" customFormat="1">
      <c r="A40" s="1"/>
      <c r="B40" s="1"/>
      <c r="C40" s="65"/>
      <c r="D40" s="1"/>
      <c r="E40" s="1"/>
      <c r="F40" s="1"/>
      <c r="G40" s="1"/>
      <c r="H40" s="1"/>
      <c r="I40" s="1"/>
      <c r="J40" s="1"/>
      <c r="O40" s="4"/>
      <c r="P40" s="34">
        <v>0.73958333333333337</v>
      </c>
      <c r="Q40" s="69"/>
    </row>
    <row r="41" spans="1:17" s="25" customFormat="1" ht="19.5" customHeight="1">
      <c r="A41" s="1"/>
      <c r="B41" s="1"/>
      <c r="C41" s="65"/>
      <c r="D41" s="1"/>
      <c r="E41" s="1"/>
      <c r="F41" s="1"/>
      <c r="G41" s="1"/>
      <c r="H41" s="1"/>
      <c r="I41" s="1"/>
      <c r="J41" s="1"/>
      <c r="O41" s="49"/>
      <c r="P41" s="34">
        <v>0.75</v>
      </c>
      <c r="Q41" s="71"/>
    </row>
    <row r="42" spans="1:17" s="3" customFormat="1">
      <c r="A42" s="1"/>
      <c r="B42" s="1"/>
      <c r="C42" s="65"/>
      <c r="D42" s="1"/>
      <c r="E42" s="1"/>
      <c r="F42" s="1"/>
      <c r="G42" s="1"/>
      <c r="H42" s="1"/>
      <c r="I42" s="1"/>
      <c r="J42" s="1"/>
      <c r="O42" s="4"/>
      <c r="P42" s="34">
        <v>0.76041666666666663</v>
      </c>
      <c r="Q42" s="69"/>
    </row>
    <row r="43" spans="1:17" s="3" customFormat="1">
      <c r="A43" s="1"/>
      <c r="B43" s="1"/>
      <c r="C43" s="65"/>
      <c r="D43" s="1"/>
      <c r="E43" s="1"/>
      <c r="F43" s="1"/>
      <c r="G43" s="1"/>
      <c r="H43" s="1"/>
      <c r="I43" s="1"/>
      <c r="J43" s="1"/>
      <c r="O43" s="4"/>
      <c r="P43" s="34">
        <v>0.77083333333333337</v>
      </c>
      <c r="Q43" s="69"/>
    </row>
    <row r="44" spans="1:17" s="3" customFormat="1">
      <c r="A44" s="1"/>
      <c r="B44" s="1"/>
      <c r="C44" s="65"/>
      <c r="D44" s="1"/>
      <c r="E44" s="1"/>
      <c r="F44" s="1"/>
      <c r="G44" s="1"/>
      <c r="H44" s="1"/>
      <c r="I44" s="1"/>
      <c r="J44" s="1"/>
      <c r="O44" s="4"/>
      <c r="P44" s="34">
        <v>0.78125</v>
      </c>
      <c r="Q44" s="69"/>
    </row>
    <row r="45" spans="1:17" s="3" customFormat="1">
      <c r="A45" s="1"/>
      <c r="B45" s="1"/>
      <c r="C45" s="65"/>
      <c r="D45" s="1"/>
      <c r="E45" s="1"/>
      <c r="F45" s="1"/>
      <c r="G45" s="1"/>
      <c r="H45" s="1"/>
      <c r="I45" s="1"/>
      <c r="J45" s="1"/>
      <c r="O45" s="4"/>
      <c r="P45" s="34">
        <v>0.79166666666666663</v>
      </c>
      <c r="Q45" s="69"/>
    </row>
    <row r="46" spans="1:17">
      <c r="P46" s="34">
        <v>0.80208333333333337</v>
      </c>
      <c r="Q46" s="70"/>
    </row>
    <row r="47" spans="1:17">
      <c r="P47" s="34">
        <v>0.8125</v>
      </c>
      <c r="Q47" s="70"/>
    </row>
    <row r="48" spans="1:17">
      <c r="P48" s="34">
        <v>0.82291666666666663</v>
      </c>
      <c r="Q48" s="70"/>
    </row>
    <row r="49" spans="16:17">
      <c r="P49" s="34">
        <v>0.83333333333333337</v>
      </c>
      <c r="Q49" s="70"/>
    </row>
    <row r="50" spans="16:17">
      <c r="P50" s="34">
        <v>0.84375</v>
      </c>
      <c r="Q50" s="70"/>
    </row>
    <row r="51" spans="16:17">
      <c r="P51" s="34">
        <v>0.85416666666666663</v>
      </c>
      <c r="Q51" s="70"/>
    </row>
    <row r="52" spans="16:17">
      <c r="P52" s="34">
        <v>0.86458333333333337</v>
      </c>
      <c r="Q52" s="70"/>
    </row>
    <row r="53" spans="16:17">
      <c r="P53" s="34">
        <v>0.875</v>
      </c>
      <c r="Q53" s="70"/>
    </row>
    <row r="54" spans="16:17">
      <c r="P54" s="31"/>
      <c r="Q54" s="70"/>
    </row>
    <row r="55" spans="16:17">
      <c r="Q55" s="70"/>
    </row>
    <row r="56" spans="16:17">
      <c r="Q56" s="70"/>
    </row>
  </sheetData>
  <sheetProtection sheet="1" selectLockedCells="1"/>
  <mergeCells count="29">
    <mergeCell ref="H20:I20"/>
    <mergeCell ref="H21:I21"/>
    <mergeCell ref="H10:N12"/>
    <mergeCell ref="H9:N9"/>
    <mergeCell ref="H7:N7"/>
    <mergeCell ref="A13:N13"/>
    <mergeCell ref="A1:N1"/>
    <mergeCell ref="A10:B10"/>
    <mergeCell ref="A11:B11"/>
    <mergeCell ref="A12:B12"/>
    <mergeCell ref="H6:N6"/>
    <mergeCell ref="H5:N5"/>
    <mergeCell ref="H4:N4"/>
    <mergeCell ref="B33:D33"/>
    <mergeCell ref="K33:M33"/>
    <mergeCell ref="A14:N14"/>
    <mergeCell ref="B17:D17"/>
    <mergeCell ref="J17:L17"/>
    <mergeCell ref="B24:D24"/>
    <mergeCell ref="K24:M24"/>
    <mergeCell ref="E17:F17"/>
    <mergeCell ref="E24:F24"/>
    <mergeCell ref="E33:F33"/>
    <mergeCell ref="M17:N17"/>
    <mergeCell ref="N24:O24"/>
    <mergeCell ref="N33:O33"/>
    <mergeCell ref="H17:I17"/>
    <mergeCell ref="H18:I18"/>
    <mergeCell ref="H19:I19"/>
  </mergeCells>
  <dataValidations count="1">
    <dataValidation type="list" allowBlank="1" showInputMessage="1" showErrorMessage="1" sqref="D5" xr:uid="{00000000-0002-0000-0000-000000000000}">
      <formula1>$P$1:$P$53</formula1>
    </dataValidation>
  </dataValidations>
  <pageMargins left="0.11811023622047245" right="0.11811023622047245" top="0.19685039370078741" bottom="0.19685039370078741" header="0.31496062992125984" footer="0.31496062992125984"/>
  <pageSetup paperSize="9" scale="61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61CECAE0E9F74F93EC3A5840D5BE62" ma:contentTypeVersion="10" ma:contentTypeDescription="Ein neues Dokument erstellen." ma:contentTypeScope="" ma:versionID="b09a2e5427ae67b562b937b814fc161d">
  <xsd:schema xmlns:xsd="http://www.w3.org/2001/XMLSchema" xmlns:xs="http://www.w3.org/2001/XMLSchema" xmlns:p="http://schemas.microsoft.com/office/2006/metadata/properties" xmlns:ns2="c7e607ff-d528-44e7-aa3f-c5af07f20cd5" xmlns:ns3="2d5ee2c0-e51f-4b37-a86c-7a6d2fc8a499" targetNamespace="http://schemas.microsoft.com/office/2006/metadata/properties" ma:root="true" ma:fieldsID="1cf7a255cbf604e7eda59f6025fa330b" ns2:_="" ns3:_="">
    <xsd:import namespace="c7e607ff-d528-44e7-aa3f-c5af07f20cd5"/>
    <xsd:import namespace="2d5ee2c0-e51f-4b37-a86c-7a6d2fc8a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607ff-d528-44e7-aa3f-c5af07f20c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ee2c0-e51f-4b37-a86c-7a6d2fc8a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01B719-FE5E-4174-8BE1-DB75733F5CE4}"/>
</file>

<file path=customXml/itemProps2.xml><?xml version="1.0" encoding="utf-8"?>
<ds:datastoreItem xmlns:ds="http://schemas.openxmlformats.org/officeDocument/2006/customXml" ds:itemID="{0EB39952-E72D-4F87-8CD8-926FA923B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05A39D-220F-4AA1-BCC1-178A7C36EADD}">
  <ds:schemaRefs>
    <ds:schemaRef ds:uri="http://schemas.openxmlformats.org/package/2006/metadata/core-properties"/>
    <ds:schemaRef ds:uri="307490ce-ad68-4867-b287-7d8644c65532"/>
    <ds:schemaRef ds:uri="http://schemas.microsoft.com/office/infopath/2007/PartnerControls"/>
    <ds:schemaRef ds:uri="http://purl.org/dc/terms/"/>
    <ds:schemaRef ds:uri="bb7e19c0-fbf9-4134-99ca-4d7b3866348f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2020-09-01T06:04:36Z</cp:lastPrinted>
  <dcterms:created xsi:type="dcterms:W3CDTF">2018-03-12T10:05:49Z</dcterms:created>
  <dcterms:modified xsi:type="dcterms:W3CDTF">2021-05-20T13:06:51Z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0x0101002761CECAE0E9F74F93EC3A5840D5BE62</vt:lpwstr>
  </property>
</Properties>
</file>